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DSRotTNL2" sheetId="1" r:id="rId1"/>
    <sheet name="DSTNLan2" sheetId="2" r:id="rId2"/>
  </sheets>
  <definedNames>
    <definedName name="_xlfn.COUNTIFS" hidden="1">#NAME?</definedName>
    <definedName name="_xlnm.Print_Titles" localSheetId="1">'DSTNLan2'!$7:$7</definedName>
  </definedNames>
  <calcPr fullCalcOnLoad="1"/>
</workbook>
</file>

<file path=xl/sharedStrings.xml><?xml version="1.0" encoding="utf-8"?>
<sst xmlns="http://schemas.openxmlformats.org/spreadsheetml/2006/main" count="129" uniqueCount="70">
  <si>
    <t>SỞ GIÁO DỤC VÀ ĐÀO TẠO GIA LAI</t>
  </si>
  <si>
    <t>CỘNG HÒA XÃ HỘI CHỦ NGHĨA VIỆT NAM</t>
  </si>
  <si>
    <t>TRƯỜNG CAO ĐẲNG SƯ PHẠM</t>
  </si>
  <si>
    <t>Độc lập - Tự do - Hạnh phúc</t>
  </si>
  <si>
    <t>TT</t>
  </si>
  <si>
    <t>Mã SV</t>
  </si>
  <si>
    <t>Họ và tên</t>
  </si>
  <si>
    <t>Ngày
sinh</t>
  </si>
  <si>
    <t>Xếp loại</t>
  </si>
  <si>
    <t>Lớp</t>
  </si>
  <si>
    <t>Ksor H'</t>
  </si>
  <si>
    <t>Siu H'</t>
  </si>
  <si>
    <t>Thương</t>
  </si>
  <si>
    <t>Thủy</t>
  </si>
  <si>
    <t>Thảo</t>
  </si>
  <si>
    <t>Trịnh Thị Thu</t>
  </si>
  <si>
    <t>NGƯỜI LẬP BIỂU</t>
  </si>
  <si>
    <t>TRƯỞNG PHÒNG ĐÀO TẠO</t>
  </si>
  <si>
    <t>Nơi sinh</t>
  </si>
  <si>
    <t>Gia Lai</t>
  </si>
  <si>
    <t>TCTM151</t>
  </si>
  <si>
    <t>Ti</t>
  </si>
  <si>
    <t>TCTM152</t>
  </si>
  <si>
    <t>Gép</t>
  </si>
  <si>
    <t>Phạm Thị Thu</t>
  </si>
  <si>
    <t>Nam Định</t>
  </si>
  <si>
    <t>Thuin</t>
  </si>
  <si>
    <t>TCTM153</t>
  </si>
  <si>
    <t>Jenny</t>
  </si>
  <si>
    <t>Puish</t>
  </si>
  <si>
    <t>ThS. Ngô Võ Thạnh</t>
  </si>
  <si>
    <t>Trung bình khá</t>
  </si>
  <si>
    <t>Xuất sắc</t>
  </si>
  <si>
    <t>Khá</t>
  </si>
  <si>
    <t>Giỏi</t>
  </si>
  <si>
    <t>HỆ TRUNG CẤP CHUYÊN NGHIỆP</t>
  </si>
  <si>
    <t>Ngày sinh</t>
  </si>
  <si>
    <t>Ghi chú</t>
  </si>
  <si>
    <t>TCTM143</t>
  </si>
  <si>
    <t>Khóa</t>
  </si>
  <si>
    <t>Rơ Châm</t>
  </si>
  <si>
    <t>2015-2017</t>
  </si>
  <si>
    <t>Ngành</t>
  </si>
  <si>
    <t>Sư phạm Mầm non</t>
  </si>
  <si>
    <t>Thống kê tốt nghiệp:</t>
  </si>
  <si>
    <t>Đậu TN</t>
  </si>
  <si>
    <t>ĐTBHP</t>
  </si>
  <si>
    <t>ĐTBTN</t>
  </si>
  <si>
    <t>ĐXLTN</t>
  </si>
  <si>
    <t>Xếp loại TN</t>
  </si>
  <si>
    <t>HIỆU TRƯỞNG</t>
  </si>
  <si>
    <t>TS. Trịnh Đào Chiến</t>
  </si>
  <si>
    <t>Danh sách trên có 9 sinh viên.</t>
  </si>
  <si>
    <t>DANH SÁCH SINH VIÊN ĐƯỢC CÔNG NHẬN TỐT NGHIỆP LẦN 2 NĂM 2017 (HỆ TCCN)</t>
  </si>
  <si>
    <t>Phạm Thị Mai</t>
  </si>
  <si>
    <t>Giới
tính</t>
  </si>
  <si>
    <t>ĐTB
HP</t>
  </si>
  <si>
    <t>Tốt nghiệp</t>
  </si>
  <si>
    <t>ĐXL
TN</t>
  </si>
  <si>
    <t>TBTN</t>
  </si>
  <si>
    <t>Nữ</t>
  </si>
  <si>
    <t>Danh sách trên có 02 sinh viên.</t>
  </si>
  <si>
    <t>DANH SÁCH SINH VIÊN KHÔNG TỐT NGHIỆP NĂM 2017</t>
  </si>
  <si>
    <t>Nguyễn Thanh Hương</t>
  </si>
  <si>
    <t>Không thi L2 2017</t>
  </si>
  <si>
    <t>Pleiku, ngày 05 tháng 10 năm 2017</t>
  </si>
  <si>
    <t>Đặng Thị Thắm</t>
  </si>
  <si>
    <t>Rơ Ô H' Gơn</t>
  </si>
  <si>
    <t>(Kèm theo Quyết định số 474/QĐTN-CĐSP ngày 06 tháng 10 năm 2017 của Hiệu trưởng trường Cao đẳng Sư phạm Gia Lai)</t>
  </si>
  <si>
    <t>Gia Lai, ngày 06 tháng 10 năm 2017</t>
  </si>
</sst>
</file>

<file path=xl/styles.xml><?xml version="1.0" encoding="utf-8"?>
<styleSheet xmlns="http://schemas.openxmlformats.org/spreadsheetml/2006/main">
  <numFmts count="2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2A]dd\ mmmm\ yyyy"/>
    <numFmt numFmtId="178" formatCode="[$-42A]h:mm:ss\ AM/PM"/>
    <numFmt numFmtId="179" formatCode="ddmmyy"/>
    <numFmt numFmtId="180" formatCode="[$-F800]dddd\,\ mmmm\ dd\,\ yyyy"/>
    <numFmt numFmtId="181" formatCode="[$-1010000]d/m/yy;@"/>
    <numFmt numFmtId="182" formatCode="[$-1010000]dd/m/yy;@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ahoma"/>
      <family val="2"/>
    </font>
    <font>
      <sz val="8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4" fillId="0" borderId="0" xfId="58" applyFont="1" applyBorder="1">
      <alignment/>
      <protection/>
    </xf>
    <xf numFmtId="0" fontId="3" fillId="0" borderId="0" xfId="58" applyFont="1" applyBorder="1" applyAlignment="1">
      <alignment/>
      <protection/>
    </xf>
    <xf numFmtId="0" fontId="8" fillId="0" borderId="0" xfId="58" applyFont="1" applyBorder="1" applyAlignment="1">
      <alignment horizontal="center"/>
      <protection/>
    </xf>
    <xf numFmtId="0" fontId="9" fillId="0" borderId="0" xfId="58" applyFont="1" applyBorder="1">
      <alignment/>
      <protection/>
    </xf>
    <xf numFmtId="0" fontId="10" fillId="0" borderId="0" xfId="58" applyFont="1">
      <alignment/>
      <protection/>
    </xf>
    <xf numFmtId="0" fontId="10" fillId="0" borderId="10" xfId="58" applyFont="1" applyBorder="1">
      <alignment/>
      <protection/>
    </xf>
    <xf numFmtId="0" fontId="10" fillId="0" borderId="0" xfId="58" applyFont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8" fillId="0" borderId="0" xfId="58" applyFont="1" applyBorder="1">
      <alignment/>
      <protection/>
    </xf>
    <xf numFmtId="0" fontId="12" fillId="0" borderId="0" xfId="58" applyFont="1" applyBorder="1" applyAlignment="1">
      <alignment/>
      <protection/>
    </xf>
    <xf numFmtId="0" fontId="13" fillId="0" borderId="0" xfId="58" applyFont="1" applyBorder="1" applyAlignment="1">
      <alignment horizontal="center"/>
      <protection/>
    </xf>
    <xf numFmtId="0" fontId="14" fillId="0" borderId="0" xfId="58" applyFont="1" applyBorder="1">
      <alignment/>
      <protection/>
    </xf>
    <xf numFmtId="0" fontId="15" fillId="0" borderId="0" xfId="58" applyFont="1" applyBorder="1" applyAlignment="1">
      <alignment horizontal="center"/>
      <protection/>
    </xf>
    <xf numFmtId="0" fontId="18" fillId="0" borderId="11" xfId="58" applyFont="1" applyBorder="1" applyAlignment="1">
      <alignment horizontal="center"/>
      <protection/>
    </xf>
    <xf numFmtId="0" fontId="18" fillId="0" borderId="11" xfId="58" applyFont="1" applyBorder="1" applyAlignment="1">
      <alignment horizontal="center" wrapText="1"/>
      <protection/>
    </xf>
    <xf numFmtId="0" fontId="17" fillId="0" borderId="0" xfId="58" applyFont="1" applyAlignment="1">
      <alignment horizontal="center"/>
      <protection/>
    </xf>
    <xf numFmtId="0" fontId="17" fillId="0" borderId="0" xfId="58" applyFont="1">
      <alignment/>
      <protection/>
    </xf>
    <xf numFmtId="0" fontId="17" fillId="0" borderId="12" xfId="58" applyFont="1" applyBorder="1">
      <alignment/>
      <protection/>
    </xf>
    <xf numFmtId="0" fontId="17" fillId="0" borderId="12" xfId="58" applyNumberFormat="1" applyFont="1" applyBorder="1">
      <alignment/>
      <protection/>
    </xf>
    <xf numFmtId="0" fontId="17" fillId="0" borderId="13" xfId="58" applyFont="1" applyBorder="1">
      <alignment/>
      <protection/>
    </xf>
    <xf numFmtId="0" fontId="17" fillId="0" borderId="10" xfId="58" applyFont="1" applyBorder="1">
      <alignment/>
      <protection/>
    </xf>
    <xf numFmtId="0" fontId="17" fillId="0" borderId="10" xfId="58" applyNumberFormat="1" applyFont="1" applyBorder="1">
      <alignment/>
      <protection/>
    </xf>
    <xf numFmtId="0" fontId="17" fillId="0" borderId="14" xfId="58" applyFont="1" applyBorder="1">
      <alignment/>
      <protection/>
    </xf>
    <xf numFmtId="0" fontId="19" fillId="0" borderId="0" xfId="58" applyFont="1" applyBorder="1">
      <alignment/>
      <protection/>
    </xf>
    <xf numFmtId="0" fontId="17" fillId="0" borderId="11" xfId="58" applyFont="1" applyBorder="1">
      <alignment/>
      <protection/>
    </xf>
    <xf numFmtId="0" fontId="17" fillId="0" borderId="11" xfId="58" applyFont="1" applyBorder="1" applyAlignment="1">
      <alignment horizontal="center"/>
      <protection/>
    </xf>
    <xf numFmtId="179" fontId="17" fillId="0" borderId="12" xfId="58" applyNumberFormat="1" applyFont="1" applyBorder="1" applyAlignment="1">
      <alignment horizontal="center"/>
      <protection/>
    </xf>
    <xf numFmtId="0" fontId="17" fillId="0" borderId="15" xfId="58" applyFont="1" applyBorder="1">
      <alignment/>
      <protection/>
    </xf>
    <xf numFmtId="0" fontId="17" fillId="0" borderId="16" xfId="58" applyFont="1" applyBorder="1">
      <alignment/>
      <protection/>
    </xf>
    <xf numFmtId="0" fontId="18" fillId="0" borderId="17" xfId="58" applyFont="1" applyBorder="1" applyAlignment="1">
      <alignment horizontal="center"/>
      <protection/>
    </xf>
    <xf numFmtId="0" fontId="18" fillId="0" borderId="18" xfId="58" applyFont="1" applyBorder="1" applyAlignment="1">
      <alignment horizontal="center"/>
      <protection/>
    </xf>
    <xf numFmtId="172" fontId="17" fillId="0" borderId="12" xfId="58" applyNumberFormat="1" applyFont="1" applyBorder="1" applyAlignment="1">
      <alignment horizontal="center"/>
      <protection/>
    </xf>
    <xf numFmtId="172" fontId="17" fillId="0" borderId="10" xfId="58" applyNumberFormat="1" applyFont="1" applyBorder="1" applyAlignment="1">
      <alignment horizontal="center"/>
      <protection/>
    </xf>
    <xf numFmtId="0" fontId="13" fillId="0" borderId="0" xfId="58" applyFont="1" applyBorder="1">
      <alignment/>
      <protection/>
    </xf>
    <xf numFmtId="0" fontId="17" fillId="0" borderId="0" xfId="60" applyFont="1">
      <alignment/>
      <protection/>
    </xf>
    <xf numFmtId="0" fontId="20" fillId="0" borderId="11" xfId="58" applyFont="1" applyBorder="1" applyAlignment="1">
      <alignment horizontal="center"/>
      <protection/>
    </xf>
    <xf numFmtId="179" fontId="17" fillId="0" borderId="10" xfId="58" applyNumberFormat="1" applyFont="1" applyBorder="1" applyAlignment="1">
      <alignment horizontal="center"/>
      <protection/>
    </xf>
    <xf numFmtId="0" fontId="5" fillId="0" borderId="0" xfId="58" applyFont="1" applyBorder="1" applyAlignment="1">
      <alignment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/>
      <protection/>
    </xf>
    <xf numFmtId="0" fontId="11" fillId="0" borderId="0" xfId="58" applyFont="1" applyAlignment="1">
      <alignment horizontal="center" vertical="center"/>
      <protection/>
    </xf>
    <xf numFmtId="0" fontId="10" fillId="0" borderId="19" xfId="58" applyFont="1" applyBorder="1">
      <alignment/>
      <protection/>
    </xf>
    <xf numFmtId="0" fontId="58" fillId="0" borderId="11" xfId="0" applyFont="1" applyBorder="1" applyAlignment="1">
      <alignment vertical="center" wrapText="1"/>
    </xf>
    <xf numFmtId="0" fontId="10" fillId="0" borderId="11" xfId="58" applyFont="1" applyBorder="1">
      <alignment/>
      <protection/>
    </xf>
    <xf numFmtId="172" fontId="11" fillId="0" borderId="11" xfId="58" applyNumberFormat="1" applyFont="1" applyBorder="1">
      <alignment/>
      <protection/>
    </xf>
    <xf numFmtId="172" fontId="10" fillId="0" borderId="11" xfId="58" applyNumberFormat="1" applyFont="1" applyBorder="1">
      <alignment/>
      <protection/>
    </xf>
    <xf numFmtId="0" fontId="3" fillId="0" borderId="0" xfId="58" applyFont="1" applyBorder="1" applyAlignment="1">
      <alignment horizontal="center"/>
      <protection/>
    </xf>
    <xf numFmtId="0" fontId="5" fillId="0" borderId="0" xfId="58" applyFont="1" applyBorder="1" applyAlignment="1">
      <alignment horizontal="center"/>
      <protection/>
    </xf>
    <xf numFmtId="0" fontId="6" fillId="0" borderId="0" xfId="58" applyFont="1" applyBorder="1" applyAlignment="1">
      <alignment horizontal="center"/>
      <protection/>
    </xf>
    <xf numFmtId="0" fontId="8" fillId="0" borderId="0" xfId="58" applyFont="1" applyBorder="1" applyAlignment="1">
      <alignment horizontal="center"/>
      <protection/>
    </xf>
    <xf numFmtId="0" fontId="7" fillId="0" borderId="0" xfId="60" applyFont="1" applyAlignment="1">
      <alignment horizontal="center"/>
      <protection/>
    </xf>
    <xf numFmtId="0" fontId="13" fillId="0" borderId="0" xfId="58" applyFont="1" applyBorder="1" applyAlignment="1">
      <alignment horizontal="center"/>
      <protection/>
    </xf>
    <xf numFmtId="0" fontId="15" fillId="0" borderId="0" xfId="58" applyFont="1" applyBorder="1" applyAlignment="1">
      <alignment horizontal="center"/>
      <protection/>
    </xf>
    <xf numFmtId="0" fontId="16" fillId="0" borderId="0" xfId="60" applyFont="1" applyAlignment="1">
      <alignment horizontal="center"/>
      <protection/>
    </xf>
    <xf numFmtId="0" fontId="11" fillId="0" borderId="19" xfId="58" applyFont="1" applyBorder="1" applyAlignment="1">
      <alignment horizontal="center" vertical="center"/>
      <protection/>
    </xf>
    <xf numFmtId="0" fontId="11" fillId="0" borderId="10" xfId="58" applyFont="1" applyBorder="1" applyAlignment="1">
      <alignment horizontal="center" vertical="center"/>
      <protection/>
    </xf>
    <xf numFmtId="0" fontId="11" fillId="0" borderId="19" xfId="58" applyFont="1" applyBorder="1" applyAlignment="1">
      <alignment horizontal="center" vertical="center" wrapText="1"/>
      <protection/>
    </xf>
    <xf numFmtId="0" fontId="11" fillId="0" borderId="10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/>
      <protection/>
    </xf>
    <xf numFmtId="0" fontId="11" fillId="0" borderId="11" xfId="58" applyFont="1" applyBorder="1" applyAlignment="1">
      <alignment horizontal="center"/>
      <protection/>
    </xf>
    <xf numFmtId="0" fontId="12" fillId="0" borderId="0" xfId="58" applyFont="1" applyBorder="1" applyAlignment="1">
      <alignment horizontal="center"/>
      <protection/>
    </xf>
    <xf numFmtId="0" fontId="21" fillId="0" borderId="0" xfId="58" applyFont="1" applyBorder="1" applyAlignment="1">
      <alignment horizontal="righ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4 2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dxfs count="1">
    <dxf>
      <fill>
        <patternFill>
          <bgColor theme="1" tint="0.4999800026416778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1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4.28125" style="5" bestFit="1" customWidth="1"/>
    <col min="2" max="2" width="11.421875" style="5" customWidth="1"/>
    <col min="3" max="3" width="17.8515625" style="5" customWidth="1"/>
    <col min="4" max="4" width="9.8515625" style="5" customWidth="1"/>
    <col min="5" max="5" width="11.7109375" style="5" customWidth="1"/>
    <col min="6" max="6" width="6.28125" style="5" bestFit="1" customWidth="1"/>
    <col min="7" max="7" width="11.421875" style="5" bestFit="1" customWidth="1"/>
    <col min="8" max="8" width="6.140625" style="5" bestFit="1" customWidth="1"/>
    <col min="9" max="9" width="4.421875" style="5" bestFit="1" customWidth="1"/>
    <col min="10" max="10" width="9.00390625" style="5" bestFit="1" customWidth="1"/>
    <col min="11" max="11" width="8.8515625" style="5" bestFit="1" customWidth="1"/>
    <col min="12" max="12" width="9.421875" style="5" customWidth="1"/>
    <col min="13" max="13" width="6.28125" style="5" bestFit="1" customWidth="1"/>
    <col min="14" max="14" width="10.7109375" style="5" customWidth="1"/>
    <col min="15" max="15" width="19.8515625" style="5" customWidth="1"/>
    <col min="16" max="16384" width="9.140625" style="5" customWidth="1"/>
  </cols>
  <sheetData>
    <row r="1" spans="1:14" s="1" customFormat="1" ht="15.75">
      <c r="A1" s="47" t="s">
        <v>0</v>
      </c>
      <c r="B1" s="47"/>
      <c r="C1" s="47"/>
      <c r="D1" s="2"/>
      <c r="F1" s="47" t="s">
        <v>1</v>
      </c>
      <c r="G1" s="47"/>
      <c r="H1" s="47"/>
      <c r="I1" s="47"/>
      <c r="J1" s="47"/>
      <c r="K1" s="47"/>
      <c r="L1" s="47"/>
      <c r="M1" s="47"/>
      <c r="N1" s="47"/>
    </row>
    <row r="2" spans="1:14" s="1" customFormat="1" ht="15.75">
      <c r="A2" s="48" t="s">
        <v>2</v>
      </c>
      <c r="B2" s="48"/>
      <c r="C2" s="48"/>
      <c r="D2" s="38"/>
      <c r="F2" s="48" t="s">
        <v>3</v>
      </c>
      <c r="G2" s="48"/>
      <c r="H2" s="48"/>
      <c r="I2" s="48"/>
      <c r="J2" s="48"/>
      <c r="K2" s="48"/>
      <c r="L2" s="48"/>
      <c r="M2" s="48"/>
      <c r="N2" s="48"/>
    </row>
    <row r="3" spans="1:14" s="4" customFormat="1" ht="35.25" customHeight="1">
      <c r="A3" s="49" t="s">
        <v>62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s="4" customFormat="1" ht="16.5">
      <c r="A4" s="50" t="s">
        <v>35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s="4" customFormat="1" ht="16.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7" spans="1:15" ht="16.5" customHeight="1">
      <c r="A7" s="55" t="s">
        <v>4</v>
      </c>
      <c r="B7" s="55" t="s">
        <v>5</v>
      </c>
      <c r="C7" s="55" t="s">
        <v>6</v>
      </c>
      <c r="D7" s="57" t="s">
        <v>7</v>
      </c>
      <c r="E7" s="55" t="s">
        <v>18</v>
      </c>
      <c r="F7" s="57" t="s">
        <v>55</v>
      </c>
      <c r="G7" s="55" t="s">
        <v>9</v>
      </c>
      <c r="H7" s="59" t="s">
        <v>56</v>
      </c>
      <c r="I7" s="61" t="s">
        <v>57</v>
      </c>
      <c r="J7" s="61"/>
      <c r="K7" s="61"/>
      <c r="L7" s="61"/>
      <c r="M7" s="59" t="s">
        <v>58</v>
      </c>
      <c r="N7" s="60" t="s">
        <v>8</v>
      </c>
      <c r="O7" s="60" t="s">
        <v>37</v>
      </c>
    </row>
    <row r="8" spans="1:15" s="41" customFormat="1" ht="16.5">
      <c r="A8" s="56"/>
      <c r="B8" s="56"/>
      <c r="C8" s="56"/>
      <c r="D8" s="58"/>
      <c r="E8" s="56"/>
      <c r="F8" s="56"/>
      <c r="G8" s="56"/>
      <c r="H8" s="60"/>
      <c r="I8" s="40">
        <v>1</v>
      </c>
      <c r="J8" s="40">
        <v>2</v>
      </c>
      <c r="K8" s="40">
        <v>3</v>
      </c>
      <c r="L8" s="39" t="s">
        <v>59</v>
      </c>
      <c r="M8" s="60"/>
      <c r="N8" s="60"/>
      <c r="O8" s="60"/>
    </row>
    <row r="9" spans="1:15" ht="16.5">
      <c r="A9" s="42">
        <v>1</v>
      </c>
      <c r="B9" s="43">
        <v>311518141</v>
      </c>
      <c r="C9" s="43" t="s">
        <v>66</v>
      </c>
      <c r="D9" s="43"/>
      <c r="E9" s="44" t="s">
        <v>19</v>
      </c>
      <c r="F9" s="44" t="s">
        <v>60</v>
      </c>
      <c r="G9" s="44" t="s">
        <v>20</v>
      </c>
      <c r="H9" s="45">
        <v>7.5</v>
      </c>
      <c r="I9" s="46">
        <v>4</v>
      </c>
      <c r="J9" s="46">
        <v>9</v>
      </c>
      <c r="K9" s="46">
        <v>8.5</v>
      </c>
      <c r="L9" s="45">
        <f>ROUND(SUM(I9:K9)/3,1)</f>
        <v>7.2</v>
      </c>
      <c r="M9" s="45">
        <v>7.2</v>
      </c>
      <c r="N9" s="44" t="str">
        <f>IF(MIN(I9:L9)&lt;5,"-",IF(M9&gt;=9,"Xuất sắc",IF(M9&gt;=8,"Giỏi",IF(M9&gt;=7,"Khá",IF(M9&gt;=6,"Trung bình khá",IF(M9&gt;=5,"Trung bình","--"))))))</f>
        <v>-</v>
      </c>
      <c r="O9" s="44"/>
    </row>
    <row r="10" spans="1:15" ht="16.5">
      <c r="A10" s="6">
        <v>2</v>
      </c>
      <c r="B10" s="43">
        <v>311418305</v>
      </c>
      <c r="C10" s="43" t="s">
        <v>67</v>
      </c>
      <c r="D10" s="43"/>
      <c r="E10" s="44" t="s">
        <v>19</v>
      </c>
      <c r="F10" s="44" t="s">
        <v>60</v>
      </c>
      <c r="G10" s="44" t="s">
        <v>38</v>
      </c>
      <c r="H10" s="45">
        <v>7.3</v>
      </c>
      <c r="I10" s="46">
        <v>9</v>
      </c>
      <c r="J10" s="46">
        <v>3</v>
      </c>
      <c r="K10" s="46">
        <v>5.5</v>
      </c>
      <c r="L10" s="45">
        <f>ROUND(SUM(I10:K10)/3,1)</f>
        <v>5.8</v>
      </c>
      <c r="M10" s="45">
        <v>5.8</v>
      </c>
      <c r="N10" s="44" t="str">
        <f>IF(MIN(I10:L10)&lt;5,"-",IF(M10&gt;=9,"Xuất sắc",IF(M10&gt;=8,"Giỏi",IF(M10&gt;=7,"Khá",IF(M10&gt;=6,"Trung bình khá",IF(M10&gt;=5,"Trung bình","--"))))))</f>
        <v>-</v>
      </c>
      <c r="O10" s="44" t="s">
        <v>64</v>
      </c>
    </row>
    <row r="11" ht="16.5">
      <c r="A11" s="5" t="s">
        <v>61</v>
      </c>
    </row>
    <row r="12" spans="4:50" ht="16.5">
      <c r="D12" s="7"/>
      <c r="E12" s="7"/>
      <c r="F12" s="7"/>
      <c r="G12" s="8"/>
      <c r="H12" s="8"/>
      <c r="I12" s="8"/>
      <c r="J12" s="62" t="s">
        <v>65</v>
      </c>
      <c r="K12" s="62"/>
      <c r="L12" s="62"/>
      <c r="M12" s="62"/>
      <c r="N12" s="62"/>
      <c r="T12" s="4"/>
      <c r="U12" s="4"/>
      <c r="V12" s="4"/>
      <c r="W12" s="9"/>
      <c r="X12" s="4"/>
      <c r="Y12" s="4"/>
      <c r="Z12" s="4"/>
      <c r="AA12" s="9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1:50" ht="16.5">
      <c r="A13" s="50" t="s">
        <v>16</v>
      </c>
      <c r="B13" s="50"/>
      <c r="C13" s="50"/>
      <c r="F13" s="3" t="s">
        <v>17</v>
      </c>
      <c r="G13" s="8"/>
      <c r="H13" s="8"/>
      <c r="I13" s="8"/>
      <c r="J13" s="50" t="s">
        <v>50</v>
      </c>
      <c r="K13" s="50"/>
      <c r="L13" s="50"/>
      <c r="M13" s="50"/>
      <c r="N13" s="50"/>
      <c r="U13" s="8"/>
      <c r="V13" s="8"/>
      <c r="W13" s="8"/>
      <c r="X13" s="8"/>
      <c r="Y13" s="8"/>
      <c r="Z13" s="8"/>
      <c r="AA13" s="8"/>
      <c r="AB13" s="8"/>
      <c r="AC13" s="8"/>
      <c r="AO13" s="8"/>
      <c r="AP13" s="8"/>
      <c r="AQ13" s="8"/>
      <c r="AR13" s="8"/>
      <c r="AS13" s="8"/>
      <c r="AT13" s="8"/>
      <c r="AU13" s="8"/>
      <c r="AV13" s="8"/>
      <c r="AW13" s="8"/>
      <c r="AX13" s="8"/>
    </row>
    <row r="14" spans="1:50" ht="16.5">
      <c r="A14" s="7"/>
      <c r="B14" s="3"/>
      <c r="C14" s="7"/>
      <c r="F14" s="3"/>
      <c r="G14" s="9"/>
      <c r="H14" s="9"/>
      <c r="I14" s="9"/>
      <c r="J14" s="50"/>
      <c r="K14" s="50"/>
      <c r="L14" s="50"/>
      <c r="M14" s="50"/>
      <c r="N14" s="50"/>
      <c r="U14" s="9"/>
      <c r="V14" s="9"/>
      <c r="W14" s="9"/>
      <c r="X14" s="9"/>
      <c r="Y14" s="9"/>
      <c r="Z14" s="9"/>
      <c r="AA14" s="9"/>
      <c r="AB14" s="9"/>
      <c r="AC14" s="9"/>
      <c r="AO14" s="9"/>
      <c r="AP14" s="9"/>
      <c r="AQ14" s="9"/>
      <c r="AR14" s="9"/>
      <c r="AS14" s="9"/>
      <c r="AT14" s="9"/>
      <c r="AU14" s="9"/>
      <c r="AV14" s="9"/>
      <c r="AW14" s="3"/>
      <c r="AX14" s="9"/>
    </row>
    <row r="15" spans="1:50" ht="16.5">
      <c r="A15" s="7"/>
      <c r="B15" s="3"/>
      <c r="C15" s="7"/>
      <c r="F15" s="3"/>
      <c r="G15" s="9"/>
      <c r="H15" s="9"/>
      <c r="I15" s="9"/>
      <c r="J15" s="9"/>
      <c r="K15" s="9"/>
      <c r="L15" s="3"/>
      <c r="U15" s="9"/>
      <c r="V15" s="9"/>
      <c r="W15" s="9"/>
      <c r="X15" s="9"/>
      <c r="Y15" s="9"/>
      <c r="Z15" s="9"/>
      <c r="AA15" s="9"/>
      <c r="AB15" s="9"/>
      <c r="AC15" s="9"/>
      <c r="AO15" s="9"/>
      <c r="AP15" s="9"/>
      <c r="AQ15" s="9"/>
      <c r="AR15" s="9"/>
      <c r="AS15" s="9"/>
      <c r="AT15" s="9"/>
      <c r="AU15" s="9"/>
      <c r="AV15" s="9"/>
      <c r="AW15" s="3"/>
      <c r="AX15" s="9"/>
    </row>
    <row r="16" spans="1:50" ht="16.5">
      <c r="A16" s="7"/>
      <c r="B16" s="3"/>
      <c r="C16" s="7"/>
      <c r="F16" s="3"/>
      <c r="G16" s="9"/>
      <c r="H16" s="9"/>
      <c r="I16" s="9"/>
      <c r="J16" s="9"/>
      <c r="K16" s="9"/>
      <c r="L16" s="3"/>
      <c r="U16" s="9"/>
      <c r="V16" s="9"/>
      <c r="W16" s="9"/>
      <c r="X16" s="9"/>
      <c r="Y16" s="9"/>
      <c r="Z16" s="9"/>
      <c r="AA16" s="9"/>
      <c r="AB16" s="9"/>
      <c r="AC16" s="9"/>
      <c r="AO16" s="9"/>
      <c r="AP16" s="9"/>
      <c r="AQ16" s="9"/>
      <c r="AR16" s="9"/>
      <c r="AS16" s="9"/>
      <c r="AT16" s="9"/>
      <c r="AU16" s="9"/>
      <c r="AV16" s="9"/>
      <c r="AW16" s="3"/>
      <c r="AX16" s="9"/>
    </row>
    <row r="17" spans="1:50" ht="16.5">
      <c r="A17" s="7"/>
      <c r="B17" s="3"/>
      <c r="C17" s="7"/>
      <c r="F17" s="3"/>
      <c r="G17" s="9"/>
      <c r="H17" s="9"/>
      <c r="I17" s="9"/>
      <c r="J17" s="9"/>
      <c r="K17" s="9"/>
      <c r="L17" s="3"/>
      <c r="U17" s="9"/>
      <c r="V17" s="9"/>
      <c r="W17" s="9"/>
      <c r="X17" s="9"/>
      <c r="Y17" s="9"/>
      <c r="Z17" s="9"/>
      <c r="AA17" s="9"/>
      <c r="AB17" s="9"/>
      <c r="AC17" s="9"/>
      <c r="AO17" s="9"/>
      <c r="AP17" s="9"/>
      <c r="AQ17" s="9"/>
      <c r="AR17" s="9"/>
      <c r="AS17" s="9"/>
      <c r="AT17" s="9"/>
      <c r="AU17" s="9"/>
      <c r="AV17" s="9"/>
      <c r="AW17" s="3"/>
      <c r="AX17" s="9"/>
    </row>
    <row r="18" spans="1:50" ht="16.5">
      <c r="A18" s="7"/>
      <c r="B18" s="3"/>
      <c r="C18" s="7"/>
      <c r="F18" s="3"/>
      <c r="G18" s="9"/>
      <c r="H18" s="9"/>
      <c r="I18" s="9"/>
      <c r="J18" s="9"/>
      <c r="K18" s="9"/>
      <c r="L18" s="3"/>
      <c r="U18" s="9"/>
      <c r="V18" s="9"/>
      <c r="W18" s="9"/>
      <c r="X18" s="9"/>
      <c r="Y18" s="9"/>
      <c r="Z18" s="9"/>
      <c r="AA18" s="9"/>
      <c r="AB18" s="9"/>
      <c r="AC18" s="9"/>
      <c r="AO18" s="9"/>
      <c r="AP18" s="9"/>
      <c r="AQ18" s="9"/>
      <c r="AR18" s="9"/>
      <c r="AS18" s="9"/>
      <c r="AT18" s="9"/>
      <c r="AU18" s="9"/>
      <c r="AV18" s="9"/>
      <c r="AW18" s="3"/>
      <c r="AX18" s="9"/>
    </row>
    <row r="19" spans="1:50" ht="16.5">
      <c r="A19" s="7"/>
      <c r="B19" s="3"/>
      <c r="C19" s="7"/>
      <c r="F19" s="3"/>
      <c r="G19" s="9"/>
      <c r="H19" s="9"/>
      <c r="I19" s="9"/>
      <c r="J19" s="9"/>
      <c r="K19" s="9"/>
      <c r="L19" s="3"/>
      <c r="U19" s="9"/>
      <c r="V19" s="9"/>
      <c r="W19" s="9"/>
      <c r="X19" s="9"/>
      <c r="Y19" s="9"/>
      <c r="Z19" s="9"/>
      <c r="AA19" s="9"/>
      <c r="AB19" s="9"/>
      <c r="AC19" s="9"/>
      <c r="AO19" s="9"/>
      <c r="AP19" s="9"/>
      <c r="AQ19" s="9"/>
      <c r="AR19" s="9"/>
      <c r="AS19" s="9"/>
      <c r="AT19" s="9"/>
      <c r="AU19" s="9"/>
      <c r="AV19" s="9"/>
      <c r="AW19" s="3"/>
      <c r="AX19" s="9"/>
    </row>
    <row r="20" spans="1:50" ht="16.5">
      <c r="A20" s="7"/>
      <c r="B20" s="3"/>
      <c r="C20" s="7"/>
      <c r="F20" s="3"/>
      <c r="G20" s="8"/>
      <c r="H20" s="8"/>
      <c r="I20" s="8"/>
      <c r="J20" s="8"/>
      <c r="K20" s="8"/>
      <c r="L20" s="3"/>
      <c r="U20" s="9"/>
      <c r="V20" s="9"/>
      <c r="W20" s="9"/>
      <c r="X20" s="9"/>
      <c r="Y20" s="9"/>
      <c r="Z20" s="9"/>
      <c r="AA20" s="9"/>
      <c r="AB20" s="9"/>
      <c r="AC20" s="9"/>
      <c r="AO20" s="9"/>
      <c r="AP20" s="9"/>
      <c r="AQ20" s="9"/>
      <c r="AR20" s="9"/>
      <c r="AS20" s="9"/>
      <c r="AT20" s="9"/>
      <c r="AU20" s="9"/>
      <c r="AV20" s="9"/>
      <c r="AW20" s="3"/>
      <c r="AX20" s="9"/>
    </row>
    <row r="21" spans="1:50" ht="16.5">
      <c r="A21" s="50" t="s">
        <v>63</v>
      </c>
      <c r="B21" s="50"/>
      <c r="C21" s="50"/>
      <c r="F21" s="3" t="s">
        <v>30</v>
      </c>
      <c r="J21" s="50"/>
      <c r="K21" s="50"/>
      <c r="L21" s="50"/>
      <c r="M21" s="50"/>
      <c r="N21" s="50"/>
      <c r="U21" s="8"/>
      <c r="V21" s="8"/>
      <c r="W21" s="8"/>
      <c r="X21" s="8"/>
      <c r="Y21" s="8"/>
      <c r="Z21" s="8"/>
      <c r="AA21" s="8"/>
      <c r="AB21" s="8"/>
      <c r="AC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</sheetData>
  <sheetProtection/>
  <mergeCells count="25">
    <mergeCell ref="A21:C21"/>
    <mergeCell ref="J21:N21"/>
    <mergeCell ref="O7:O8"/>
    <mergeCell ref="M7:M8"/>
    <mergeCell ref="N7:N8"/>
    <mergeCell ref="J12:N12"/>
    <mergeCell ref="A13:C13"/>
    <mergeCell ref="J13:N13"/>
    <mergeCell ref="J14:N14"/>
    <mergeCell ref="A5:N5"/>
    <mergeCell ref="A7:A8"/>
    <mergeCell ref="B7:B8"/>
    <mergeCell ref="C7:C8"/>
    <mergeCell ref="D7:D8"/>
    <mergeCell ref="E7:E8"/>
    <mergeCell ref="F7:F8"/>
    <mergeCell ref="G7:G8"/>
    <mergeCell ref="H7:H8"/>
    <mergeCell ref="I7:L7"/>
    <mergeCell ref="A1:C1"/>
    <mergeCell ref="F1:N1"/>
    <mergeCell ref="A2:C2"/>
    <mergeCell ref="F2:N2"/>
    <mergeCell ref="A3:N3"/>
    <mergeCell ref="A4:N4"/>
  </mergeCells>
  <conditionalFormatting sqref="H9:M10">
    <cfRule type="cellIs" priority="1" dxfId="0" operator="lessThan" stopIfTrue="1">
      <formula>5</formula>
    </cfRule>
  </conditionalFormatting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PageLayoutView="0" workbookViewId="0" topLeftCell="A1">
      <selection activeCell="Q10" sqref="Q10"/>
    </sheetView>
  </sheetViews>
  <sheetFormatPr defaultColWidth="9.140625" defaultRowHeight="15"/>
  <cols>
    <col min="1" max="1" width="4.00390625" style="17" customWidth="1"/>
    <col min="2" max="2" width="14.140625" style="17" customWidth="1"/>
    <col min="3" max="3" width="20.421875" style="17" bestFit="1" customWidth="1"/>
    <col min="4" max="4" width="14.00390625" style="17" customWidth="1"/>
    <col min="5" max="5" width="10.140625" style="17" bestFit="1" customWidth="1"/>
    <col min="6" max="6" width="15.00390625" style="17" bestFit="1" customWidth="1"/>
    <col min="7" max="7" width="11.140625" style="17" bestFit="1" customWidth="1"/>
    <col min="8" max="8" width="8.57421875" style="17" bestFit="1" customWidth="1"/>
    <col min="9" max="9" width="8.421875" style="17" bestFit="1" customWidth="1"/>
    <col min="10" max="10" width="13.7109375" style="17" bestFit="1" customWidth="1"/>
    <col min="11" max="11" width="9.8515625" style="17" bestFit="1" customWidth="1"/>
    <col min="12" max="12" width="9.7109375" style="17" bestFit="1" customWidth="1"/>
    <col min="13" max="13" width="17.28125" style="17" bestFit="1" customWidth="1"/>
    <col min="14" max="16384" width="9.140625" style="17" customWidth="1"/>
  </cols>
  <sheetData>
    <row r="1" spans="1:13" s="12" customFormat="1" ht="15">
      <c r="A1" s="52" t="s">
        <v>0</v>
      </c>
      <c r="B1" s="52"/>
      <c r="C1" s="52"/>
      <c r="D1" s="52"/>
      <c r="E1" s="11"/>
      <c r="J1" s="52" t="s">
        <v>1</v>
      </c>
      <c r="K1" s="52"/>
      <c r="L1" s="52"/>
      <c r="M1" s="52"/>
    </row>
    <row r="2" spans="1:13" s="12" customFormat="1" ht="15">
      <c r="A2" s="53" t="s">
        <v>2</v>
      </c>
      <c r="B2" s="53"/>
      <c r="C2" s="53"/>
      <c r="D2" s="53"/>
      <c r="E2" s="13"/>
      <c r="J2" s="53" t="s">
        <v>3</v>
      </c>
      <c r="K2" s="53"/>
      <c r="L2" s="53"/>
      <c r="M2" s="53"/>
    </row>
    <row r="3" spans="1:13" s="12" customFormat="1" ht="15">
      <c r="A3" s="13"/>
      <c r="B3" s="13"/>
      <c r="C3" s="13"/>
      <c r="D3" s="13"/>
      <c r="E3" s="13"/>
      <c r="F3" s="13"/>
      <c r="J3" s="63" t="s">
        <v>69</v>
      </c>
      <c r="K3" s="63"/>
      <c r="L3" s="63"/>
      <c r="M3" s="63"/>
    </row>
    <row r="4" spans="1:13" s="35" customFormat="1" ht="18.75">
      <c r="A4" s="54" t="s">
        <v>53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s="35" customFormat="1" ht="15.75">
      <c r="A5" s="51" t="s">
        <v>68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7" spans="1:13" s="16" customFormat="1" ht="15">
      <c r="A7" s="14" t="s">
        <v>4</v>
      </c>
      <c r="B7" s="14" t="s">
        <v>5</v>
      </c>
      <c r="C7" s="30" t="s">
        <v>6</v>
      </c>
      <c r="D7" s="31"/>
      <c r="E7" s="15" t="s">
        <v>36</v>
      </c>
      <c r="F7" s="14" t="s">
        <v>18</v>
      </c>
      <c r="G7" s="14" t="s">
        <v>46</v>
      </c>
      <c r="H7" s="14" t="s">
        <v>47</v>
      </c>
      <c r="I7" s="14" t="s">
        <v>48</v>
      </c>
      <c r="J7" s="14" t="s">
        <v>49</v>
      </c>
      <c r="K7" s="14" t="s">
        <v>9</v>
      </c>
      <c r="L7" s="14" t="s">
        <v>39</v>
      </c>
      <c r="M7" s="14" t="s">
        <v>42</v>
      </c>
    </row>
    <row r="8" spans="1:13" ht="15">
      <c r="A8" s="18">
        <v>1</v>
      </c>
      <c r="B8" s="19">
        <v>311518143</v>
      </c>
      <c r="C8" s="20" t="s">
        <v>15</v>
      </c>
      <c r="D8" s="28" t="s">
        <v>14</v>
      </c>
      <c r="E8" s="27">
        <v>35532</v>
      </c>
      <c r="F8" s="18" t="s">
        <v>19</v>
      </c>
      <c r="G8" s="32">
        <v>7.3</v>
      </c>
      <c r="H8" s="32">
        <v>7.7</v>
      </c>
      <c r="I8" s="32">
        <v>7.5</v>
      </c>
      <c r="J8" s="18" t="s">
        <v>33</v>
      </c>
      <c r="K8" s="18" t="s">
        <v>20</v>
      </c>
      <c r="L8" s="18" t="s">
        <v>41</v>
      </c>
      <c r="M8" s="18" t="s">
        <v>43</v>
      </c>
    </row>
    <row r="9" spans="1:13" ht="15">
      <c r="A9" s="18">
        <v>2</v>
      </c>
      <c r="B9" s="19">
        <v>311518149</v>
      </c>
      <c r="C9" s="20" t="s">
        <v>10</v>
      </c>
      <c r="D9" s="28" t="s">
        <v>12</v>
      </c>
      <c r="E9" s="27">
        <v>35253</v>
      </c>
      <c r="F9" s="18" t="s">
        <v>19</v>
      </c>
      <c r="G9" s="32">
        <v>7.2</v>
      </c>
      <c r="H9" s="32">
        <v>7.7</v>
      </c>
      <c r="I9" s="32">
        <v>7.5</v>
      </c>
      <c r="J9" s="18" t="s">
        <v>33</v>
      </c>
      <c r="K9" s="18" t="s">
        <v>20</v>
      </c>
      <c r="L9" s="18" t="s">
        <v>41</v>
      </c>
      <c r="M9" s="18" t="s">
        <v>43</v>
      </c>
    </row>
    <row r="10" spans="1:13" ht="15">
      <c r="A10" s="18">
        <v>3</v>
      </c>
      <c r="B10" s="19">
        <v>311518153</v>
      </c>
      <c r="C10" s="20" t="s">
        <v>11</v>
      </c>
      <c r="D10" s="28" t="s">
        <v>21</v>
      </c>
      <c r="E10" s="27">
        <v>35746</v>
      </c>
      <c r="F10" s="18" t="s">
        <v>19</v>
      </c>
      <c r="G10" s="32">
        <v>7.2</v>
      </c>
      <c r="H10" s="32">
        <v>7.2</v>
      </c>
      <c r="I10" s="32">
        <v>7.2</v>
      </c>
      <c r="J10" s="18" t="s">
        <v>33</v>
      </c>
      <c r="K10" s="18" t="s">
        <v>20</v>
      </c>
      <c r="L10" s="18" t="s">
        <v>41</v>
      </c>
      <c r="M10" s="18" t="s">
        <v>43</v>
      </c>
    </row>
    <row r="11" spans="1:13" ht="15">
      <c r="A11" s="18">
        <v>4</v>
      </c>
      <c r="B11" s="19">
        <v>311518208</v>
      </c>
      <c r="C11" s="20" t="s">
        <v>40</v>
      </c>
      <c r="D11" s="28" t="s">
        <v>23</v>
      </c>
      <c r="E11" s="27">
        <v>34619</v>
      </c>
      <c r="F11" s="18" t="s">
        <v>19</v>
      </c>
      <c r="G11" s="32">
        <v>7.2</v>
      </c>
      <c r="H11" s="32">
        <v>8</v>
      </c>
      <c r="I11" s="32">
        <v>7.6</v>
      </c>
      <c r="J11" s="18" t="s">
        <v>33</v>
      </c>
      <c r="K11" s="18" t="s">
        <v>22</v>
      </c>
      <c r="L11" s="18" t="s">
        <v>41</v>
      </c>
      <c r="M11" s="18" t="s">
        <v>43</v>
      </c>
    </row>
    <row r="12" spans="1:13" ht="15">
      <c r="A12" s="18">
        <v>5</v>
      </c>
      <c r="B12" s="19">
        <v>311518243</v>
      </c>
      <c r="C12" s="20" t="s">
        <v>24</v>
      </c>
      <c r="D12" s="28" t="s">
        <v>14</v>
      </c>
      <c r="E12" s="27">
        <v>35236</v>
      </c>
      <c r="F12" s="18" t="s">
        <v>25</v>
      </c>
      <c r="G12" s="32">
        <v>7.2</v>
      </c>
      <c r="H12" s="32">
        <v>7</v>
      </c>
      <c r="I12" s="32">
        <v>7.1</v>
      </c>
      <c r="J12" s="18" t="s">
        <v>33</v>
      </c>
      <c r="K12" s="18" t="s">
        <v>22</v>
      </c>
      <c r="L12" s="18" t="s">
        <v>41</v>
      </c>
      <c r="M12" s="18" t="s">
        <v>43</v>
      </c>
    </row>
    <row r="13" spans="1:13" ht="15">
      <c r="A13" s="18">
        <v>6</v>
      </c>
      <c r="B13" s="19">
        <v>311518245</v>
      </c>
      <c r="C13" s="20" t="s">
        <v>40</v>
      </c>
      <c r="D13" s="28" t="s">
        <v>26</v>
      </c>
      <c r="E13" s="27">
        <v>35570</v>
      </c>
      <c r="F13" s="18" t="s">
        <v>19</v>
      </c>
      <c r="G13" s="32">
        <v>7</v>
      </c>
      <c r="H13" s="32">
        <v>7.2</v>
      </c>
      <c r="I13" s="32">
        <v>7.1</v>
      </c>
      <c r="J13" s="18" t="s">
        <v>33</v>
      </c>
      <c r="K13" s="18" t="s">
        <v>22</v>
      </c>
      <c r="L13" s="18" t="s">
        <v>41</v>
      </c>
      <c r="M13" s="18" t="s">
        <v>43</v>
      </c>
    </row>
    <row r="14" spans="1:13" ht="15">
      <c r="A14" s="18">
        <v>7</v>
      </c>
      <c r="B14" s="19">
        <v>311518246</v>
      </c>
      <c r="C14" s="20" t="s">
        <v>54</v>
      </c>
      <c r="D14" s="28" t="s">
        <v>13</v>
      </c>
      <c r="E14" s="27">
        <v>35729</v>
      </c>
      <c r="F14" s="18" t="s">
        <v>19</v>
      </c>
      <c r="G14" s="32">
        <v>7.2</v>
      </c>
      <c r="H14" s="32">
        <v>7.2</v>
      </c>
      <c r="I14" s="32">
        <v>7.2</v>
      </c>
      <c r="J14" s="18" t="s">
        <v>33</v>
      </c>
      <c r="K14" s="18" t="s">
        <v>22</v>
      </c>
      <c r="L14" s="18" t="s">
        <v>41</v>
      </c>
      <c r="M14" s="18" t="s">
        <v>43</v>
      </c>
    </row>
    <row r="15" spans="1:13" ht="15">
      <c r="A15" s="18">
        <v>8</v>
      </c>
      <c r="B15" s="19">
        <v>311518337</v>
      </c>
      <c r="C15" s="20" t="s">
        <v>28</v>
      </c>
      <c r="D15" s="28" t="s">
        <v>29</v>
      </c>
      <c r="E15" s="27">
        <v>34529</v>
      </c>
      <c r="F15" s="18" t="s">
        <v>19</v>
      </c>
      <c r="G15" s="32">
        <v>7</v>
      </c>
      <c r="H15" s="32">
        <v>7.5</v>
      </c>
      <c r="I15" s="32">
        <v>7.3</v>
      </c>
      <c r="J15" s="18" t="s">
        <v>33</v>
      </c>
      <c r="K15" s="18" t="s">
        <v>27</v>
      </c>
      <c r="L15" s="18" t="s">
        <v>41</v>
      </c>
      <c r="M15" s="18" t="s">
        <v>43</v>
      </c>
    </row>
    <row r="16" spans="1:13" ht="15">
      <c r="A16" s="21">
        <v>9</v>
      </c>
      <c r="B16" s="22">
        <v>311518344</v>
      </c>
      <c r="C16" s="23"/>
      <c r="D16" s="29" t="s">
        <v>14</v>
      </c>
      <c r="E16" s="37">
        <v>35505</v>
      </c>
      <c r="F16" s="21" t="s">
        <v>19</v>
      </c>
      <c r="G16" s="33">
        <v>7</v>
      </c>
      <c r="H16" s="33">
        <v>6.7</v>
      </c>
      <c r="I16" s="33">
        <v>6.9</v>
      </c>
      <c r="J16" s="21" t="s">
        <v>31</v>
      </c>
      <c r="K16" s="21" t="s">
        <v>27</v>
      </c>
      <c r="L16" s="21" t="s">
        <v>41</v>
      </c>
      <c r="M16" s="21" t="s">
        <v>43</v>
      </c>
    </row>
    <row r="17" spans="1:5" ht="15">
      <c r="A17" s="17" t="s">
        <v>52</v>
      </c>
      <c r="E17" s="16"/>
    </row>
    <row r="18" spans="2:13" ht="15">
      <c r="B18" s="17" t="s">
        <v>44</v>
      </c>
      <c r="I18" s="52" t="s">
        <v>50</v>
      </c>
      <c r="J18" s="52"/>
      <c r="K18" s="52"/>
      <c r="L18" s="52"/>
      <c r="M18" s="52"/>
    </row>
    <row r="19" spans="2:13" ht="15">
      <c r="B19" s="25" t="s">
        <v>9</v>
      </c>
      <c r="C19" s="26" t="s">
        <v>45</v>
      </c>
      <c r="D19" s="26" t="s">
        <v>32</v>
      </c>
      <c r="E19" s="26" t="s">
        <v>34</v>
      </c>
      <c r="F19" s="26" t="s">
        <v>33</v>
      </c>
      <c r="G19" s="36" t="s">
        <v>31</v>
      </c>
      <c r="I19" s="34"/>
      <c r="J19" s="24"/>
      <c r="K19" s="24"/>
      <c r="L19" s="24"/>
      <c r="M19" s="24"/>
    </row>
    <row r="20" spans="2:13" ht="15">
      <c r="B20" s="25" t="s">
        <v>20</v>
      </c>
      <c r="C20" s="26">
        <f>SUM(D20:G20)</f>
        <v>3</v>
      </c>
      <c r="D20" s="26">
        <f>COUNTIF($J$8:$J$10,D$19)</f>
        <v>0</v>
      </c>
      <c r="E20" s="26">
        <f>COUNTIF($J$8:$J$10,E$19)</f>
        <v>0</v>
      </c>
      <c r="F20" s="26">
        <f>COUNTIF($J$8:$J$10,F$19)</f>
        <v>3</v>
      </c>
      <c r="G20" s="26">
        <f>COUNTIF($J$8:$J$10,G$19)</f>
        <v>0</v>
      </c>
      <c r="I20" s="34"/>
      <c r="J20" s="24"/>
      <c r="K20" s="24"/>
      <c r="L20" s="24"/>
      <c r="M20" s="24"/>
    </row>
    <row r="21" spans="2:13" ht="15">
      <c r="B21" s="25" t="s">
        <v>22</v>
      </c>
      <c r="C21" s="26">
        <f>SUM(D21:G21)</f>
        <v>4</v>
      </c>
      <c r="D21" s="26">
        <f>COUNTIF($J$11:$J$14,D$19)</f>
        <v>0</v>
      </c>
      <c r="E21" s="26">
        <f>COUNTIF($J$11:$J$14,E$19)</f>
        <v>0</v>
      </c>
      <c r="F21" s="26">
        <f>COUNTIF($J$11:$J$14,F$19)</f>
        <v>4</v>
      </c>
      <c r="G21" s="26">
        <f>COUNTIF($J$11:$J$14,G$19)</f>
        <v>0</v>
      </c>
      <c r="I21" s="34"/>
      <c r="J21" s="24"/>
      <c r="K21" s="24"/>
      <c r="L21" s="24"/>
      <c r="M21" s="24"/>
    </row>
    <row r="22" spans="2:13" ht="15">
      <c r="B22" s="25" t="s">
        <v>27</v>
      </c>
      <c r="C22" s="26">
        <f>SUM(D22:G22)</f>
        <v>2</v>
      </c>
      <c r="D22" s="26">
        <f>COUNTIF($J$15:$J$16,D$19)</f>
        <v>0</v>
      </c>
      <c r="E22" s="26">
        <f>COUNTIF($J$15:$J$16,E$19)</f>
        <v>0</v>
      </c>
      <c r="F22" s="26">
        <f>COUNTIF($J$15:$J$16,F$19)</f>
        <v>1</v>
      </c>
      <c r="G22" s="26">
        <f>COUNTIF($J$15:$J$16,G$19)</f>
        <v>1</v>
      </c>
      <c r="I22" s="34"/>
      <c r="J22" s="24"/>
      <c r="K22" s="24"/>
      <c r="L22" s="24"/>
      <c r="M22" s="24"/>
    </row>
    <row r="23" spans="2:13" ht="15">
      <c r="B23" s="25"/>
      <c r="C23" s="26">
        <f>SUM(C20:C22)</f>
        <v>9</v>
      </c>
      <c r="D23" s="26">
        <f>SUM(D20:D22)</f>
        <v>0</v>
      </c>
      <c r="E23" s="26">
        <f>SUM(E20:E22)</f>
        <v>0</v>
      </c>
      <c r="F23" s="26">
        <f>SUM(F20:F22)</f>
        <v>8</v>
      </c>
      <c r="G23" s="26">
        <f>SUM(G20:G22)</f>
        <v>1</v>
      </c>
      <c r="I23" s="34"/>
      <c r="J23" s="24"/>
      <c r="K23" s="24"/>
      <c r="L23" s="24"/>
      <c r="M23" s="24"/>
    </row>
    <row r="24" spans="9:13" ht="15">
      <c r="I24" s="34"/>
      <c r="J24" s="24"/>
      <c r="K24" s="24"/>
      <c r="L24" s="24"/>
      <c r="M24" s="24"/>
    </row>
    <row r="25" spans="9:13" ht="15">
      <c r="I25" s="52" t="s">
        <v>51</v>
      </c>
      <c r="J25" s="52"/>
      <c r="K25" s="52"/>
      <c r="L25" s="52"/>
      <c r="M25" s="52"/>
    </row>
    <row r="26" spans="12:13" ht="15">
      <c r="L26" s="11"/>
      <c r="M26" s="11"/>
    </row>
  </sheetData>
  <sheetProtection/>
  <mergeCells count="9">
    <mergeCell ref="A5:M5"/>
    <mergeCell ref="I18:M18"/>
    <mergeCell ref="I25:M25"/>
    <mergeCell ref="A1:D1"/>
    <mergeCell ref="J1:M1"/>
    <mergeCell ref="A2:D2"/>
    <mergeCell ref="J2:M2"/>
    <mergeCell ref="J3:M3"/>
    <mergeCell ref="A4:M4"/>
  </mergeCells>
  <printOptions horizontalCentered="1"/>
  <pageMargins left="0" right="0" top="0.1968503937007874" bottom="0.3937007874015748" header="0.2362204724409449" footer="0.2362204724409449"/>
  <pageSetup fitToHeight="0" fitToWidth="1" horizontalDpi="600" verticalDpi="600" orientation="landscape" paperSize="9" scale="97" r:id="rId1"/>
  <headerFooter>
    <oddFooter>&amp;CTrang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VuChiHieu</dc:creator>
  <cp:keywords/>
  <dc:description/>
  <cp:lastModifiedBy>Vu Chi Hieu</cp:lastModifiedBy>
  <cp:lastPrinted>2017-10-06T01:17:15Z</cp:lastPrinted>
  <dcterms:created xsi:type="dcterms:W3CDTF">2016-05-18T01:31:15Z</dcterms:created>
  <dcterms:modified xsi:type="dcterms:W3CDTF">2017-10-06T02:56:48Z</dcterms:modified>
  <cp:category/>
  <cp:version/>
  <cp:contentType/>
  <cp:contentStatus/>
</cp:coreProperties>
</file>